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Képzési dokumentumok\Gazdaságtudományi Kar\Mintatantervek\Szakirányú továbbképzés\Agrárközgazdasági specialista\"/>
    </mc:Choice>
  </mc:AlternateContent>
  <bookViews>
    <workbookView xWindow="0" yWindow="0" windowWidth="24000" windowHeight="97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9" i="1"/>
  <c r="N46" i="1"/>
  <c r="F46" i="1"/>
  <c r="T45" i="1"/>
  <c r="T46" i="1" s="1"/>
  <c r="R45" i="1"/>
  <c r="R46" i="1" s="1"/>
  <c r="Q45" i="1"/>
  <c r="Q46" i="1" s="1"/>
  <c r="P45" i="1"/>
  <c r="N45" i="1"/>
  <c r="M45" i="1"/>
  <c r="L45" i="1"/>
  <c r="I45" i="1"/>
  <c r="J45" i="1"/>
  <c r="H45" i="1"/>
  <c r="F45" i="1"/>
  <c r="E45" i="1"/>
  <c r="T41" i="1"/>
  <c r="R41" i="1"/>
  <c r="Q41" i="1"/>
  <c r="P41" i="1"/>
  <c r="N41" i="1"/>
  <c r="M41" i="1"/>
  <c r="M46" i="1" s="1"/>
  <c r="L41" i="1"/>
  <c r="I41" i="1"/>
  <c r="J41" i="1"/>
  <c r="H41" i="1"/>
  <c r="F41" i="1"/>
  <c r="E41" i="1"/>
  <c r="E46" i="1" s="1"/>
  <c r="T25" i="1"/>
  <c r="Q25" i="1"/>
  <c r="R25" i="1"/>
  <c r="P25" i="1"/>
  <c r="P46" i="1" s="1"/>
  <c r="M25" i="1"/>
  <c r="N25" i="1"/>
  <c r="L25" i="1"/>
  <c r="L46" i="1" s="1"/>
  <c r="I25" i="1"/>
  <c r="I46" i="1" s="1"/>
  <c r="J25" i="1"/>
  <c r="J46" i="1" s="1"/>
  <c r="H25" i="1"/>
  <c r="H46" i="1" s="1"/>
  <c r="F25" i="1"/>
  <c r="E25" i="1"/>
  <c r="D46" i="1"/>
  <c r="C12" i="1"/>
</calcChain>
</file>

<file path=xl/sharedStrings.xml><?xml version="1.0" encoding="utf-8"?>
<sst xmlns="http://schemas.openxmlformats.org/spreadsheetml/2006/main" count="163" uniqueCount="103">
  <si>
    <t>Tárgyak státusza</t>
  </si>
  <si>
    <t>Megszerezhető kredit</t>
  </si>
  <si>
    <t>Szakmai ismereti tárgyak</t>
  </si>
  <si>
    <t>Szakmai gyakorlat</t>
  </si>
  <si>
    <t>Szakdolgozat</t>
  </si>
  <si>
    <t>Összes kredit</t>
  </si>
  <si>
    <t>Alapozó elméleti tantárgyak</t>
  </si>
  <si>
    <t>Kód</t>
  </si>
  <si>
    <t>Tantárgy</t>
  </si>
  <si>
    <t>Előfeltétel</t>
  </si>
  <si>
    <t>I. félév</t>
  </si>
  <si>
    <t>órasz</t>
  </si>
  <si>
    <t>kred.</t>
  </si>
  <si>
    <t>számk.</t>
  </si>
  <si>
    <t>ea.</t>
  </si>
  <si>
    <t>gy.</t>
  </si>
  <si>
    <t>Tanszék</t>
  </si>
  <si>
    <t>Tantárgyfelelős</t>
  </si>
  <si>
    <t>Marketing</t>
  </si>
  <si>
    <t>Közgazdaságtan</t>
  </si>
  <si>
    <t>Vezetői számvitel</t>
  </si>
  <si>
    <t>Haladó gazdasági és pénzügyi jog</t>
  </si>
  <si>
    <t>Agrárjog és közigazgatás</t>
  </si>
  <si>
    <t>Számvitel és pénzgazdálkodás</t>
  </si>
  <si>
    <t>Agrárgazdaságtan és agrárpolitika</t>
  </si>
  <si>
    <t>Környezetgazdaságtan és környezetpolitika</t>
  </si>
  <si>
    <t>Üzemgazdaság (3.)</t>
  </si>
  <si>
    <t>Mezőgazdasági piacok gazdaságtana</t>
  </si>
  <si>
    <t>EU Regionális politikája és vidékfejlesztés</t>
  </si>
  <si>
    <t>Emberi erőforrás menedzsment 2.</t>
  </si>
  <si>
    <t>Emberi erőforrás menedzsment</t>
  </si>
  <si>
    <t>Uniós és hazai agrárpolitikai programok</t>
  </si>
  <si>
    <t>Az agrárfinanszírozás speciális makrogazdasági tényezői</t>
  </si>
  <si>
    <t>Regionális innováció gazdaságtana és menedzsmentje</t>
  </si>
  <si>
    <t>Nemzetközi gazdaságtan és EU ismeretek</t>
  </si>
  <si>
    <t>Élelmiszerlánc menedzsment</t>
  </si>
  <si>
    <t>Ellátási lánc menedzsment</t>
  </si>
  <si>
    <t>Vállalati pénzügyek</t>
  </si>
  <si>
    <t>Összesen</t>
  </si>
  <si>
    <t>Szakmai gyakorlat és szakdolgozat</t>
  </si>
  <si>
    <t>Szakszeminárium</t>
  </si>
  <si>
    <t>Mindösszesen</t>
  </si>
  <si>
    <t>Marketing és Kereskedelem</t>
  </si>
  <si>
    <t>Pénzügy és Közgazdaságtan Tanszék</t>
  </si>
  <si>
    <t>Számvitel és Jog</t>
  </si>
  <si>
    <t>Természetvédelmi és Környezetgazdálkodási Tanszék</t>
  </si>
  <si>
    <t>Számvitel és Jog Tanszék</t>
  </si>
  <si>
    <t>Agrárgazdasági és Menedzsment</t>
  </si>
  <si>
    <t>Regionális Tudományok és Statisztika</t>
  </si>
  <si>
    <t>Nemzetközi Gazdasági Kapcsolatok</t>
  </si>
  <si>
    <t>Szabó Kinga</t>
  </si>
  <si>
    <t>Koponicsné Györke Diána</t>
  </si>
  <si>
    <t>Csonka Arnold</t>
  </si>
  <si>
    <t>Gál Veronika Alexandra</t>
  </si>
  <si>
    <t>Olsovszkyné Némedi Andrea</t>
  </si>
  <si>
    <t>K</t>
  </si>
  <si>
    <t>A</t>
  </si>
  <si>
    <t>Ö</t>
  </si>
  <si>
    <t>GY</t>
  </si>
  <si>
    <t>KÖT</t>
  </si>
  <si>
    <t>EA</t>
  </si>
  <si>
    <t>Kreditarány</t>
  </si>
  <si>
    <t>ó/kr</t>
  </si>
  <si>
    <t>Levelező tanulmányi rend</t>
  </si>
  <si>
    <t>Érvényes: 2017/18/II. félévtől</t>
  </si>
  <si>
    <t>3CMKT1MAR00018</t>
  </si>
  <si>
    <t>3CPKT1KOG00018</t>
  </si>
  <si>
    <t>3CSZJ1VSZ00018</t>
  </si>
  <si>
    <t>3CSZJ1HGP00018</t>
  </si>
  <si>
    <t>3CTKI1AGK00018</t>
  </si>
  <si>
    <t>3CSZJ1SZP00018</t>
  </si>
  <si>
    <t>3CAMT1AGP00018</t>
  </si>
  <si>
    <t>3CRTS1KGP00018</t>
  </si>
  <si>
    <t>3CAMT1UZE30018</t>
  </si>
  <si>
    <t>3CAMT1MGP00018</t>
  </si>
  <si>
    <t>3CRTS1EUR00018</t>
  </si>
  <si>
    <t>3CAMT1EEM20018</t>
  </si>
  <si>
    <t>3CAMT1EEM10018</t>
  </si>
  <si>
    <t>3CRTS1UHA00018</t>
  </si>
  <si>
    <t>3CPKT1ASM00018</t>
  </si>
  <si>
    <t>3CRTS1RIG00018</t>
  </si>
  <si>
    <t>3CNGK1NGE00018</t>
  </si>
  <si>
    <t>3CAMT1ELM00018</t>
  </si>
  <si>
    <t>3CAMT1ELL00018</t>
  </si>
  <si>
    <t>3CPKT1VPU00018</t>
  </si>
  <si>
    <t>Agrárközgazdasági specialista szak Mmintatanterve</t>
  </si>
  <si>
    <t>Képzési program (KPR) kódja: 3KCLASP18</t>
  </si>
  <si>
    <t>3CAMT1SZS00018</t>
  </si>
  <si>
    <t>3CMKT1SZG00018</t>
  </si>
  <si>
    <t>II. félév</t>
  </si>
  <si>
    <t>III. félév</t>
  </si>
  <si>
    <t>IV. félév</t>
  </si>
  <si>
    <t>Szigeti Orsolya</t>
  </si>
  <si>
    <t>Parádi-Dolgos Anett</t>
  </si>
  <si>
    <t>Wickert Irén</t>
  </si>
  <si>
    <t>Moizs Attila</t>
  </si>
  <si>
    <t>Metzger Szilvia</t>
  </si>
  <si>
    <t>Fertő Imre</t>
  </si>
  <si>
    <t>Nagy Imre</t>
  </si>
  <si>
    <t>Borbély Csaba</t>
  </si>
  <si>
    <t>Csima Ferenc</t>
  </si>
  <si>
    <t>Szabó-Szentgróti Gábor</t>
  </si>
  <si>
    <t>Gál Zoltán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</si>
</sst>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1" xfId="0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164" fontId="0" fillId="0" borderId="4" xfId="0" applyNumberFormat="1" applyBorder="1"/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0" borderId="23" xfId="0" applyFont="1" applyBorder="1"/>
    <xf numFmtId="0" fontId="1" fillId="0" borderId="1" xfId="0" applyFont="1" applyFill="1" applyBorder="1"/>
    <xf numFmtId="0" fontId="1" fillId="0" borderId="2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topLeftCell="B12" zoomScale="90" zoomScaleNormal="90" workbookViewId="0">
      <selection activeCell="V44" sqref="V44"/>
    </sheetView>
  </sheetViews>
  <sheetFormatPr defaultRowHeight="15" x14ac:dyDescent="0.25"/>
  <cols>
    <col min="1" max="1" width="17.42578125" bestFit="1" customWidth="1"/>
    <col min="2" max="2" width="51.28515625" bestFit="1" customWidth="1"/>
    <col min="3" max="3" width="20.5703125" bestFit="1" customWidth="1"/>
    <col min="4" max="4" width="10.42578125" bestFit="1" customWidth="1"/>
    <col min="5" max="5" width="5.5703125" bestFit="1" customWidth="1"/>
    <col min="6" max="6" width="4.7109375" bestFit="1" customWidth="1"/>
    <col min="7" max="7" width="7" bestFit="1" customWidth="1"/>
    <col min="8" max="8" width="5.5703125" bestFit="1" customWidth="1"/>
    <col min="9" max="9" width="3.7109375" bestFit="1" customWidth="1"/>
    <col min="10" max="10" width="3.5703125" bestFit="1" customWidth="1"/>
    <col min="11" max="11" width="7" bestFit="1" customWidth="1"/>
    <col min="12" max="12" width="5.5703125" bestFit="1" customWidth="1"/>
    <col min="13" max="13" width="3.7109375" bestFit="1" customWidth="1"/>
    <col min="14" max="14" width="3.5703125" bestFit="1" customWidth="1"/>
    <col min="15" max="15" width="7" bestFit="1" customWidth="1"/>
    <col min="16" max="16" width="5.5703125" bestFit="1" customWidth="1"/>
    <col min="17" max="17" width="3.7109375" bestFit="1" customWidth="1"/>
    <col min="18" max="18" width="3.5703125" bestFit="1" customWidth="1"/>
    <col min="19" max="19" width="7" bestFit="1" customWidth="1"/>
    <col min="20" max="20" width="5.5703125" bestFit="1" customWidth="1"/>
    <col min="21" max="21" width="49.42578125" bestFit="1" customWidth="1"/>
    <col min="22" max="22" width="27" bestFit="1" customWidth="1"/>
  </cols>
  <sheetData>
    <row r="1" spans="1:22" ht="15.75" x14ac:dyDescent="0.25">
      <c r="A1" s="59" t="s">
        <v>85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2" ht="15.75" x14ac:dyDescent="0.25">
      <c r="A2" s="59" t="s">
        <v>86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ht="15.75" x14ac:dyDescent="0.25">
      <c r="A3" s="59" t="s">
        <v>63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x14ac:dyDescent="0.25">
      <c r="A4" s="60" t="s">
        <v>64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5" spans="1:22" ht="15.75" thickBot="1" x14ac:dyDescent="0.3"/>
    <row r="6" spans="1:22" ht="15.75" thickBot="1" x14ac:dyDescent="0.3">
      <c r="E6" s="45" t="s">
        <v>59</v>
      </c>
      <c r="F6" s="46"/>
    </row>
    <row r="7" spans="1:22" ht="15.75" thickBot="1" x14ac:dyDescent="0.3">
      <c r="B7" s="40" t="s">
        <v>0</v>
      </c>
      <c r="C7" s="40" t="s">
        <v>1</v>
      </c>
      <c r="E7" s="10" t="s">
        <v>60</v>
      </c>
      <c r="F7" s="4">
        <v>0</v>
      </c>
    </row>
    <row r="8" spans="1:22" x14ac:dyDescent="0.25">
      <c r="B8" s="1" t="s">
        <v>6</v>
      </c>
      <c r="C8" s="2">
        <v>26</v>
      </c>
      <c r="E8" s="10" t="s">
        <v>58</v>
      </c>
      <c r="F8" s="4">
        <v>90</v>
      </c>
    </row>
    <row r="9" spans="1:22" ht="15.75" thickBot="1" x14ac:dyDescent="0.3">
      <c r="B9" s="1" t="s">
        <v>2</v>
      </c>
      <c r="C9" s="2">
        <v>70</v>
      </c>
      <c r="E9" s="5" t="s">
        <v>57</v>
      </c>
      <c r="F9" s="6">
        <f>SUM(F7:F8)</f>
        <v>90</v>
      </c>
    </row>
    <row r="10" spans="1:22" x14ac:dyDescent="0.25">
      <c r="B10" s="1" t="s">
        <v>4</v>
      </c>
      <c r="C10" s="2">
        <v>20</v>
      </c>
    </row>
    <row r="11" spans="1:22" ht="15.75" thickBot="1" x14ac:dyDescent="0.3">
      <c r="B11" s="1" t="s">
        <v>3</v>
      </c>
      <c r="C11" s="2">
        <v>4</v>
      </c>
      <c r="E11" s="47" t="s">
        <v>61</v>
      </c>
      <c r="F11" s="47"/>
    </row>
    <row r="12" spans="1:22" ht="15.75" thickBot="1" x14ac:dyDescent="0.3">
      <c r="B12" s="40" t="s">
        <v>5</v>
      </c>
      <c r="C12" s="40">
        <f>SUM(C8:C11)</f>
        <v>120</v>
      </c>
      <c r="E12" s="30">
        <f>F9/C12</f>
        <v>0.75</v>
      </c>
      <c r="F12" s="3" t="s">
        <v>62</v>
      </c>
    </row>
    <row r="14" spans="1:22" ht="15.75" thickBot="1" x14ac:dyDescent="0.3"/>
    <row r="15" spans="1:22" x14ac:dyDescent="0.25">
      <c r="A15" s="53" t="s">
        <v>7</v>
      </c>
      <c r="B15" s="53" t="s">
        <v>8</v>
      </c>
      <c r="C15" s="56"/>
      <c r="D15" s="53" t="s">
        <v>9</v>
      </c>
      <c r="E15" s="48" t="s">
        <v>10</v>
      </c>
      <c r="F15" s="49"/>
      <c r="G15" s="49"/>
      <c r="H15" s="50"/>
      <c r="I15" s="48" t="s">
        <v>89</v>
      </c>
      <c r="J15" s="49"/>
      <c r="K15" s="49"/>
      <c r="L15" s="50"/>
      <c r="M15" s="48" t="s">
        <v>90</v>
      </c>
      <c r="N15" s="49"/>
      <c r="O15" s="49"/>
      <c r="P15" s="50"/>
      <c r="Q15" s="48" t="s">
        <v>91</v>
      </c>
      <c r="R15" s="49"/>
      <c r="S15" s="49"/>
      <c r="T15" s="50"/>
      <c r="U15" s="53" t="s">
        <v>16</v>
      </c>
      <c r="V15" s="53" t="s">
        <v>17</v>
      </c>
    </row>
    <row r="16" spans="1:22" s="26" customFormat="1" x14ac:dyDescent="0.25">
      <c r="A16" s="54"/>
      <c r="B16" s="54"/>
      <c r="C16" s="57"/>
      <c r="D16" s="54"/>
      <c r="E16" s="51" t="s">
        <v>11</v>
      </c>
      <c r="F16" s="52"/>
      <c r="G16" s="31" t="s">
        <v>13</v>
      </c>
      <c r="H16" s="32" t="s">
        <v>12</v>
      </c>
      <c r="I16" s="51" t="s">
        <v>11</v>
      </c>
      <c r="J16" s="52"/>
      <c r="K16" s="31" t="s">
        <v>13</v>
      </c>
      <c r="L16" s="32" t="s">
        <v>12</v>
      </c>
      <c r="M16" s="51" t="s">
        <v>11</v>
      </c>
      <c r="N16" s="52"/>
      <c r="O16" s="31" t="s">
        <v>13</v>
      </c>
      <c r="P16" s="32" t="s">
        <v>12</v>
      </c>
      <c r="Q16" s="51" t="s">
        <v>11</v>
      </c>
      <c r="R16" s="52"/>
      <c r="S16" s="31" t="s">
        <v>13</v>
      </c>
      <c r="T16" s="32" t="s">
        <v>12</v>
      </c>
      <c r="U16" s="54"/>
      <c r="V16" s="54"/>
    </row>
    <row r="17" spans="1:22" s="26" customFormat="1" ht="15.75" thickBot="1" x14ac:dyDescent="0.3">
      <c r="A17" s="55"/>
      <c r="B17" s="55"/>
      <c r="C17" s="58"/>
      <c r="D17" s="55"/>
      <c r="E17" s="33" t="s">
        <v>14</v>
      </c>
      <c r="F17" s="34" t="s">
        <v>15</v>
      </c>
      <c r="G17" s="34"/>
      <c r="H17" s="35"/>
      <c r="I17" s="33" t="s">
        <v>14</v>
      </c>
      <c r="J17" s="34" t="s">
        <v>15</v>
      </c>
      <c r="K17" s="34"/>
      <c r="L17" s="35"/>
      <c r="M17" s="33" t="s">
        <v>14</v>
      </c>
      <c r="N17" s="34" t="s">
        <v>15</v>
      </c>
      <c r="O17" s="34"/>
      <c r="P17" s="35"/>
      <c r="Q17" s="33" t="s">
        <v>14</v>
      </c>
      <c r="R17" s="34" t="s">
        <v>15</v>
      </c>
      <c r="S17" s="34"/>
      <c r="T17" s="35"/>
      <c r="U17" s="55"/>
      <c r="V17" s="55"/>
    </row>
    <row r="18" spans="1:22" s="26" customFormat="1" ht="15.75" thickBot="1" x14ac:dyDescent="0.3">
      <c r="A18" s="41" t="s">
        <v>6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3"/>
    </row>
    <row r="19" spans="1:22" x14ac:dyDescent="0.25">
      <c r="A19" s="7" t="s">
        <v>65</v>
      </c>
      <c r="B19" s="36" t="s">
        <v>18</v>
      </c>
      <c r="C19" s="23"/>
      <c r="D19" s="11"/>
      <c r="E19" s="12"/>
      <c r="F19" s="13"/>
      <c r="G19" s="13"/>
      <c r="H19" s="14"/>
      <c r="I19" s="12">
        <v>12</v>
      </c>
      <c r="J19" s="13"/>
      <c r="K19" s="13" t="s">
        <v>55</v>
      </c>
      <c r="L19" s="14">
        <v>4</v>
      </c>
      <c r="M19" s="12"/>
      <c r="N19" s="13"/>
      <c r="O19" s="13"/>
      <c r="P19" s="14"/>
      <c r="Q19" s="12"/>
      <c r="R19" s="13"/>
      <c r="S19" s="13"/>
      <c r="T19" s="14"/>
      <c r="U19" s="7" t="s">
        <v>42</v>
      </c>
      <c r="V19" s="7" t="s">
        <v>92</v>
      </c>
    </row>
    <row r="20" spans="1:22" x14ac:dyDescent="0.25">
      <c r="A20" s="8" t="s">
        <v>66</v>
      </c>
      <c r="B20" s="37" t="s">
        <v>19</v>
      </c>
      <c r="C20" s="24"/>
      <c r="D20" s="15"/>
      <c r="E20" s="16">
        <v>16</v>
      </c>
      <c r="F20" s="17"/>
      <c r="G20" s="17" t="s">
        <v>55</v>
      </c>
      <c r="H20" s="18">
        <v>5</v>
      </c>
      <c r="I20" s="16"/>
      <c r="J20" s="17"/>
      <c r="K20" s="17"/>
      <c r="L20" s="18"/>
      <c r="M20" s="16"/>
      <c r="N20" s="17"/>
      <c r="O20" s="17"/>
      <c r="P20" s="18"/>
      <c r="Q20" s="16"/>
      <c r="R20" s="17"/>
      <c r="S20" s="17"/>
      <c r="T20" s="18"/>
      <c r="U20" s="8" t="s">
        <v>43</v>
      </c>
      <c r="V20" s="8" t="s">
        <v>93</v>
      </c>
    </row>
    <row r="21" spans="1:22" x14ac:dyDescent="0.25">
      <c r="A21" s="8" t="s">
        <v>67</v>
      </c>
      <c r="B21" s="37" t="s">
        <v>20</v>
      </c>
      <c r="C21" s="24"/>
      <c r="D21" s="15"/>
      <c r="E21" s="16"/>
      <c r="F21" s="17"/>
      <c r="G21" s="17"/>
      <c r="H21" s="18"/>
      <c r="I21" s="16"/>
      <c r="J21" s="17"/>
      <c r="K21" s="17"/>
      <c r="L21" s="18"/>
      <c r="M21" s="16">
        <v>16</v>
      </c>
      <c r="N21" s="17"/>
      <c r="O21" s="17" t="s">
        <v>55</v>
      </c>
      <c r="P21" s="18">
        <v>5</v>
      </c>
      <c r="Q21" s="16"/>
      <c r="R21" s="17"/>
      <c r="S21" s="17"/>
      <c r="T21" s="18"/>
      <c r="U21" s="8" t="s">
        <v>44</v>
      </c>
      <c r="V21" s="8" t="s">
        <v>94</v>
      </c>
    </row>
    <row r="22" spans="1:22" x14ac:dyDescent="0.25">
      <c r="A22" s="8" t="s">
        <v>68</v>
      </c>
      <c r="B22" s="37" t="s">
        <v>21</v>
      </c>
      <c r="C22" s="24"/>
      <c r="D22" s="15"/>
      <c r="E22" s="16">
        <v>16</v>
      </c>
      <c r="F22" s="17"/>
      <c r="G22" s="17" t="s">
        <v>55</v>
      </c>
      <c r="H22" s="18">
        <v>5</v>
      </c>
      <c r="I22" s="16"/>
      <c r="J22" s="17"/>
      <c r="K22" s="17"/>
      <c r="L22" s="18"/>
      <c r="M22" s="16"/>
      <c r="N22" s="17"/>
      <c r="O22" s="17"/>
      <c r="P22" s="18"/>
      <c r="Q22" s="16"/>
      <c r="R22" s="17"/>
      <c r="S22" s="17"/>
      <c r="T22" s="18"/>
      <c r="U22" s="8" t="s">
        <v>44</v>
      </c>
      <c r="V22" s="8" t="s">
        <v>95</v>
      </c>
    </row>
    <row r="23" spans="1:22" x14ac:dyDescent="0.25">
      <c r="A23" s="8" t="s">
        <v>69</v>
      </c>
      <c r="B23" s="37" t="s">
        <v>22</v>
      </c>
      <c r="C23" s="24"/>
      <c r="D23" s="15"/>
      <c r="E23" s="16"/>
      <c r="F23" s="17"/>
      <c r="G23" s="17"/>
      <c r="H23" s="18"/>
      <c r="I23" s="16">
        <v>15</v>
      </c>
      <c r="J23" s="17"/>
      <c r="K23" s="17" t="s">
        <v>55</v>
      </c>
      <c r="L23" s="18">
        <v>4</v>
      </c>
      <c r="M23" s="16"/>
      <c r="N23" s="17"/>
      <c r="O23" s="17"/>
      <c r="P23" s="18"/>
      <c r="Q23" s="16"/>
      <c r="R23" s="17"/>
      <c r="S23" s="17"/>
      <c r="T23" s="18"/>
      <c r="U23" s="8" t="s">
        <v>45</v>
      </c>
      <c r="V23" s="8" t="s">
        <v>96</v>
      </c>
    </row>
    <row r="24" spans="1:22" ht="15.75" thickBot="1" x14ac:dyDescent="0.3">
      <c r="A24" s="9" t="s">
        <v>70</v>
      </c>
      <c r="B24" s="38" t="s">
        <v>23</v>
      </c>
      <c r="C24" s="25"/>
      <c r="D24" s="19"/>
      <c r="E24" s="20"/>
      <c r="F24" s="21"/>
      <c r="G24" s="21"/>
      <c r="H24" s="22"/>
      <c r="I24" s="20">
        <v>15</v>
      </c>
      <c r="J24" s="21"/>
      <c r="K24" s="21" t="s">
        <v>55</v>
      </c>
      <c r="L24" s="22">
        <v>3</v>
      </c>
      <c r="M24" s="20"/>
      <c r="N24" s="21"/>
      <c r="O24" s="21"/>
      <c r="P24" s="22"/>
      <c r="Q24" s="20"/>
      <c r="R24" s="21"/>
      <c r="S24" s="21"/>
      <c r="T24" s="22"/>
      <c r="U24" s="9" t="s">
        <v>46</v>
      </c>
      <c r="V24" s="9" t="s">
        <v>94</v>
      </c>
    </row>
    <row r="25" spans="1:22" s="26" customFormat="1" ht="15.75" thickBot="1" x14ac:dyDescent="0.3">
      <c r="A25" s="39"/>
      <c r="B25" s="27" t="s">
        <v>38</v>
      </c>
      <c r="C25" s="28"/>
      <c r="D25" s="29">
        <v>26</v>
      </c>
      <c r="E25" s="29">
        <f>SUM(E19:E24)</f>
        <v>32</v>
      </c>
      <c r="F25" s="29">
        <f>SUM(F19:F24)</f>
        <v>0</v>
      </c>
      <c r="G25" s="29"/>
      <c r="H25" s="29">
        <f>SUM(H19:H24)</f>
        <v>10</v>
      </c>
      <c r="I25" s="29">
        <f t="shared" ref="I25:L25" si="0">SUM(I19:I24)</f>
        <v>42</v>
      </c>
      <c r="J25" s="29">
        <f t="shared" si="0"/>
        <v>0</v>
      </c>
      <c r="K25" s="29"/>
      <c r="L25" s="29">
        <f t="shared" si="0"/>
        <v>11</v>
      </c>
      <c r="M25" s="29">
        <f t="shared" ref="M25" si="1">SUM(M19:M24)</f>
        <v>16</v>
      </c>
      <c r="N25" s="29">
        <f t="shared" ref="N25:P25" si="2">SUM(N19:N24)</f>
        <v>0</v>
      </c>
      <c r="O25" s="29"/>
      <c r="P25" s="29">
        <f t="shared" si="2"/>
        <v>5</v>
      </c>
      <c r="Q25" s="29">
        <f t="shared" ref="Q25" si="3">SUM(Q19:Q24)</f>
        <v>0</v>
      </c>
      <c r="R25" s="29">
        <f t="shared" ref="R25:T25" si="4">SUM(R19:R24)</f>
        <v>0</v>
      </c>
      <c r="S25" s="29"/>
      <c r="T25" s="29">
        <f t="shared" si="4"/>
        <v>0</v>
      </c>
      <c r="U25" s="27"/>
      <c r="V25" s="27"/>
    </row>
    <row r="26" spans="1:22" s="26" customFormat="1" ht="15.75" thickBot="1" x14ac:dyDescent="0.3">
      <c r="A26" s="41" t="s">
        <v>2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3"/>
    </row>
    <row r="27" spans="1:22" x14ac:dyDescent="0.25">
      <c r="A27" s="7" t="s">
        <v>71</v>
      </c>
      <c r="B27" s="36" t="s">
        <v>24</v>
      </c>
      <c r="C27" s="7"/>
      <c r="D27" s="11"/>
      <c r="E27" s="12"/>
      <c r="F27" s="13"/>
      <c r="G27" s="13"/>
      <c r="H27" s="14"/>
      <c r="I27" s="12">
        <v>12</v>
      </c>
      <c r="J27" s="13"/>
      <c r="K27" s="13" t="s">
        <v>55</v>
      </c>
      <c r="L27" s="14">
        <v>6</v>
      </c>
      <c r="M27" s="12"/>
      <c r="N27" s="13"/>
      <c r="O27" s="13"/>
      <c r="P27" s="14"/>
      <c r="Q27" s="12"/>
      <c r="R27" s="13"/>
      <c r="S27" s="13"/>
      <c r="T27" s="14"/>
      <c r="U27" s="7" t="s">
        <v>47</v>
      </c>
      <c r="V27" s="7" t="s">
        <v>97</v>
      </c>
    </row>
    <row r="28" spans="1:22" x14ac:dyDescent="0.25">
      <c r="A28" s="8" t="s">
        <v>72</v>
      </c>
      <c r="B28" s="37" t="s">
        <v>25</v>
      </c>
      <c r="C28" s="8"/>
      <c r="D28" s="15"/>
      <c r="E28" s="16"/>
      <c r="F28" s="17"/>
      <c r="G28" s="17"/>
      <c r="H28" s="18"/>
      <c r="I28" s="16">
        <v>16</v>
      </c>
      <c r="J28" s="17"/>
      <c r="K28" s="17" t="s">
        <v>55</v>
      </c>
      <c r="L28" s="18">
        <v>5</v>
      </c>
      <c r="M28" s="16"/>
      <c r="N28" s="17"/>
      <c r="O28" s="17"/>
      <c r="P28" s="18"/>
      <c r="Q28" s="16"/>
      <c r="R28" s="17"/>
      <c r="S28" s="17"/>
      <c r="T28" s="18"/>
      <c r="U28" s="8" t="s">
        <v>48</v>
      </c>
      <c r="V28" s="8" t="s">
        <v>98</v>
      </c>
    </row>
    <row r="29" spans="1:22" x14ac:dyDescent="0.25">
      <c r="A29" s="8" t="s">
        <v>73</v>
      </c>
      <c r="B29" s="37" t="s">
        <v>26</v>
      </c>
      <c r="C29" s="8"/>
      <c r="D29" s="15"/>
      <c r="E29" s="16"/>
      <c r="F29" s="17"/>
      <c r="G29" s="17"/>
      <c r="H29" s="18"/>
      <c r="I29" s="16"/>
      <c r="J29" s="17"/>
      <c r="K29" s="17"/>
      <c r="L29" s="18"/>
      <c r="M29" s="16">
        <v>12</v>
      </c>
      <c r="N29" s="17"/>
      <c r="O29" s="17" t="s">
        <v>55</v>
      </c>
      <c r="P29" s="18">
        <v>4</v>
      </c>
      <c r="Q29" s="16"/>
      <c r="R29" s="17"/>
      <c r="S29" s="17"/>
      <c r="T29" s="18"/>
      <c r="U29" s="8" t="s">
        <v>47</v>
      </c>
      <c r="V29" s="8" t="s">
        <v>99</v>
      </c>
    </row>
    <row r="30" spans="1:22" x14ac:dyDescent="0.25">
      <c r="A30" s="8" t="s">
        <v>74</v>
      </c>
      <c r="B30" s="37" t="s">
        <v>27</v>
      </c>
      <c r="C30" s="8"/>
      <c r="D30" s="15"/>
      <c r="E30" s="16"/>
      <c r="F30" s="17"/>
      <c r="G30" s="17"/>
      <c r="H30" s="18"/>
      <c r="I30" s="16">
        <v>12</v>
      </c>
      <c r="J30" s="17"/>
      <c r="K30" s="17" t="s">
        <v>55</v>
      </c>
      <c r="L30" s="18">
        <v>4</v>
      </c>
      <c r="M30" s="16"/>
      <c r="N30" s="17"/>
      <c r="O30" s="17"/>
      <c r="P30" s="18"/>
      <c r="Q30" s="16"/>
      <c r="R30" s="17"/>
      <c r="S30" s="17"/>
      <c r="T30" s="18"/>
      <c r="U30" s="8" t="s">
        <v>47</v>
      </c>
      <c r="V30" s="8" t="s">
        <v>100</v>
      </c>
    </row>
    <row r="31" spans="1:22" x14ac:dyDescent="0.25">
      <c r="A31" s="8" t="s">
        <v>75</v>
      </c>
      <c r="B31" s="37" t="s">
        <v>28</v>
      </c>
      <c r="C31" s="8"/>
      <c r="D31" s="15"/>
      <c r="E31" s="16"/>
      <c r="F31" s="17"/>
      <c r="G31" s="17"/>
      <c r="H31" s="18"/>
      <c r="I31" s="16">
        <v>16</v>
      </c>
      <c r="J31" s="17"/>
      <c r="K31" s="17" t="s">
        <v>55</v>
      </c>
      <c r="L31" s="18">
        <v>6</v>
      </c>
      <c r="M31" s="16"/>
      <c r="N31" s="17"/>
      <c r="O31" s="17"/>
      <c r="P31" s="18"/>
      <c r="Q31" s="16"/>
      <c r="R31" s="17"/>
      <c r="S31" s="17"/>
      <c r="T31" s="18"/>
      <c r="U31" s="8" t="s">
        <v>48</v>
      </c>
      <c r="V31" s="8" t="s">
        <v>50</v>
      </c>
    </row>
    <row r="32" spans="1:22" x14ac:dyDescent="0.25">
      <c r="A32" s="8" t="s">
        <v>76</v>
      </c>
      <c r="B32" s="37" t="s">
        <v>29</v>
      </c>
      <c r="C32" s="8"/>
      <c r="D32" s="15"/>
      <c r="E32" s="16"/>
      <c r="F32" s="17"/>
      <c r="G32" s="17"/>
      <c r="H32" s="18"/>
      <c r="I32" s="16"/>
      <c r="J32" s="17"/>
      <c r="K32" s="17"/>
      <c r="L32" s="18"/>
      <c r="M32" s="16">
        <v>12</v>
      </c>
      <c r="N32" s="17"/>
      <c r="O32" s="17" t="s">
        <v>55</v>
      </c>
      <c r="P32" s="18">
        <v>5</v>
      </c>
      <c r="Q32" s="16"/>
      <c r="R32" s="17"/>
      <c r="S32" s="17"/>
      <c r="T32" s="18"/>
      <c r="U32" s="8" t="s">
        <v>47</v>
      </c>
      <c r="V32" s="8" t="s">
        <v>101</v>
      </c>
    </row>
    <row r="33" spans="1:22" x14ac:dyDescent="0.25">
      <c r="A33" s="8" t="s">
        <v>77</v>
      </c>
      <c r="B33" s="37" t="s">
        <v>30</v>
      </c>
      <c r="C33" s="8"/>
      <c r="D33" s="15"/>
      <c r="E33" s="16">
        <v>16</v>
      </c>
      <c r="F33" s="17"/>
      <c r="G33" s="17" t="s">
        <v>58</v>
      </c>
      <c r="H33" s="18">
        <v>5</v>
      </c>
      <c r="I33" s="16"/>
      <c r="J33" s="17"/>
      <c r="K33" s="17"/>
      <c r="L33" s="18"/>
      <c r="M33" s="16"/>
      <c r="N33" s="17"/>
      <c r="O33" s="17"/>
      <c r="P33" s="18"/>
      <c r="Q33" s="16"/>
      <c r="R33" s="17"/>
      <c r="S33" s="17"/>
      <c r="T33" s="18"/>
      <c r="U33" s="8" t="s">
        <v>47</v>
      </c>
      <c r="V33" s="8" t="s">
        <v>101</v>
      </c>
    </row>
    <row r="34" spans="1:22" x14ac:dyDescent="0.25">
      <c r="A34" s="8" t="s">
        <v>78</v>
      </c>
      <c r="B34" s="37" t="s">
        <v>31</v>
      </c>
      <c r="C34" s="8"/>
      <c r="D34" s="15"/>
      <c r="E34" s="16"/>
      <c r="F34" s="17"/>
      <c r="G34" s="17"/>
      <c r="H34" s="18"/>
      <c r="I34" s="16"/>
      <c r="J34" s="17"/>
      <c r="K34" s="17"/>
      <c r="L34" s="18"/>
      <c r="M34" s="16">
        <v>16</v>
      </c>
      <c r="N34" s="17"/>
      <c r="O34" s="17" t="s">
        <v>55</v>
      </c>
      <c r="P34" s="18">
        <v>5</v>
      </c>
      <c r="Q34" s="16"/>
      <c r="R34" s="17"/>
      <c r="S34" s="17"/>
      <c r="T34" s="18"/>
      <c r="U34" s="8" t="s">
        <v>48</v>
      </c>
      <c r="V34" s="8" t="s">
        <v>50</v>
      </c>
    </row>
    <row r="35" spans="1:22" x14ac:dyDescent="0.25">
      <c r="A35" s="8" t="s">
        <v>79</v>
      </c>
      <c r="B35" s="37" t="s">
        <v>32</v>
      </c>
      <c r="C35" s="8"/>
      <c r="D35" s="15"/>
      <c r="E35" s="16"/>
      <c r="F35" s="17"/>
      <c r="G35" s="17"/>
      <c r="H35" s="18"/>
      <c r="I35" s="16"/>
      <c r="J35" s="17"/>
      <c r="K35" s="17"/>
      <c r="L35" s="18"/>
      <c r="M35" s="16">
        <v>12</v>
      </c>
      <c r="N35" s="17"/>
      <c r="O35" s="17" t="s">
        <v>58</v>
      </c>
      <c r="P35" s="18">
        <v>4</v>
      </c>
      <c r="Q35" s="16"/>
      <c r="R35" s="17"/>
      <c r="S35" s="17"/>
      <c r="T35" s="18"/>
      <c r="U35" s="8" t="s">
        <v>43</v>
      </c>
      <c r="V35" s="8" t="s">
        <v>93</v>
      </c>
    </row>
    <row r="36" spans="1:22" x14ac:dyDescent="0.25">
      <c r="A36" s="8" t="s">
        <v>80</v>
      </c>
      <c r="B36" s="37" t="s">
        <v>33</v>
      </c>
      <c r="C36" s="8"/>
      <c r="D36" s="15"/>
      <c r="E36" s="16">
        <v>16</v>
      </c>
      <c r="F36" s="17"/>
      <c r="G36" s="17" t="s">
        <v>55</v>
      </c>
      <c r="H36" s="18">
        <v>5</v>
      </c>
      <c r="I36" s="16"/>
      <c r="J36" s="17"/>
      <c r="K36" s="17"/>
      <c r="L36" s="18"/>
      <c r="M36" s="16"/>
      <c r="N36" s="17"/>
      <c r="O36" s="17"/>
      <c r="P36" s="18"/>
      <c r="Q36" s="16"/>
      <c r="R36" s="17"/>
      <c r="S36" s="17"/>
      <c r="T36" s="18"/>
      <c r="U36" s="8" t="s">
        <v>48</v>
      </c>
      <c r="V36" s="8" t="s">
        <v>102</v>
      </c>
    </row>
    <row r="37" spans="1:22" x14ac:dyDescent="0.25">
      <c r="A37" s="8" t="s">
        <v>81</v>
      </c>
      <c r="B37" s="37" t="s">
        <v>34</v>
      </c>
      <c r="C37" s="8"/>
      <c r="D37" s="15"/>
      <c r="E37" s="16">
        <v>12</v>
      </c>
      <c r="F37" s="17"/>
      <c r="G37" s="17" t="s">
        <v>55</v>
      </c>
      <c r="H37" s="18">
        <v>5</v>
      </c>
      <c r="I37" s="16"/>
      <c r="J37" s="17"/>
      <c r="K37" s="17"/>
      <c r="L37" s="18"/>
      <c r="M37" s="16"/>
      <c r="N37" s="17"/>
      <c r="O37" s="17"/>
      <c r="P37" s="18"/>
      <c r="Q37" s="16"/>
      <c r="R37" s="17"/>
      <c r="S37" s="17"/>
      <c r="T37" s="18"/>
      <c r="U37" s="8" t="s">
        <v>49</v>
      </c>
      <c r="V37" s="8" t="s">
        <v>51</v>
      </c>
    </row>
    <row r="38" spans="1:22" x14ac:dyDescent="0.25">
      <c r="A38" s="8" t="s">
        <v>82</v>
      </c>
      <c r="B38" s="37" t="s">
        <v>35</v>
      </c>
      <c r="C38" s="8"/>
      <c r="D38" s="15"/>
      <c r="E38" s="16"/>
      <c r="F38" s="17"/>
      <c r="G38" s="17"/>
      <c r="H38" s="18"/>
      <c r="I38" s="16">
        <v>12</v>
      </c>
      <c r="J38" s="17"/>
      <c r="K38" s="17" t="s">
        <v>55</v>
      </c>
      <c r="L38" s="18">
        <v>4</v>
      </c>
      <c r="M38" s="16"/>
      <c r="N38" s="17"/>
      <c r="O38" s="17"/>
      <c r="P38" s="18"/>
      <c r="Q38" s="16"/>
      <c r="R38" s="17"/>
      <c r="S38" s="17"/>
      <c r="T38" s="18"/>
      <c r="U38" s="8" t="s">
        <v>47</v>
      </c>
      <c r="V38" s="8" t="s">
        <v>52</v>
      </c>
    </row>
    <row r="39" spans="1:22" x14ac:dyDescent="0.25">
      <c r="A39" s="8" t="s">
        <v>83</v>
      </c>
      <c r="B39" s="37" t="s">
        <v>36</v>
      </c>
      <c r="C39" s="8"/>
      <c r="D39" s="15"/>
      <c r="E39" s="16">
        <v>16</v>
      </c>
      <c r="F39" s="17"/>
      <c r="G39" s="17" t="s">
        <v>55</v>
      </c>
      <c r="H39" s="18">
        <v>6</v>
      </c>
      <c r="I39" s="16"/>
      <c r="J39" s="17"/>
      <c r="K39" s="17"/>
      <c r="L39" s="18"/>
      <c r="M39" s="16"/>
      <c r="N39" s="17"/>
      <c r="O39" s="17"/>
      <c r="P39" s="18"/>
      <c r="Q39" s="16"/>
      <c r="R39" s="17"/>
      <c r="S39" s="17"/>
      <c r="T39" s="18"/>
      <c r="U39" s="8" t="s">
        <v>47</v>
      </c>
      <c r="V39" s="8" t="s">
        <v>52</v>
      </c>
    </row>
    <row r="40" spans="1:22" ht="15.75" thickBot="1" x14ac:dyDescent="0.3">
      <c r="A40" s="9" t="s">
        <v>84</v>
      </c>
      <c r="B40" s="38" t="s">
        <v>37</v>
      </c>
      <c r="C40" s="9"/>
      <c r="D40" s="19"/>
      <c r="E40" s="20"/>
      <c r="F40" s="21"/>
      <c r="G40" s="21"/>
      <c r="H40" s="22"/>
      <c r="I40" s="20"/>
      <c r="J40" s="21"/>
      <c r="K40" s="21"/>
      <c r="L40" s="22"/>
      <c r="M40" s="20">
        <v>16</v>
      </c>
      <c r="N40" s="21"/>
      <c r="O40" s="21" t="s">
        <v>58</v>
      </c>
      <c r="P40" s="22">
        <v>6</v>
      </c>
      <c r="Q40" s="20"/>
      <c r="R40" s="21"/>
      <c r="S40" s="21"/>
      <c r="T40" s="22"/>
      <c r="U40" s="9" t="s">
        <v>43</v>
      </c>
      <c r="V40" s="9" t="s">
        <v>53</v>
      </c>
    </row>
    <row r="41" spans="1:22" s="26" customFormat="1" ht="15.75" thickBot="1" x14ac:dyDescent="0.3">
      <c r="A41" s="39"/>
      <c r="B41" s="27" t="s">
        <v>38</v>
      </c>
      <c r="C41" s="27"/>
      <c r="D41" s="29">
        <v>70</v>
      </c>
      <c r="E41" s="29">
        <f>SUM(E27:E40)</f>
        <v>60</v>
      </c>
      <c r="F41" s="29">
        <f>SUM(F27:F40)</f>
        <v>0</v>
      </c>
      <c r="G41" s="29"/>
      <c r="H41" s="29">
        <f>SUM(H27:H40)</f>
        <v>21</v>
      </c>
      <c r="I41" s="29">
        <f t="shared" ref="I41:J41" si="5">SUM(I27:I40)</f>
        <v>68</v>
      </c>
      <c r="J41" s="29">
        <f t="shared" si="5"/>
        <v>0</v>
      </c>
      <c r="K41" s="29"/>
      <c r="L41" s="29">
        <f>SUM(L27:L40)</f>
        <v>25</v>
      </c>
      <c r="M41" s="29">
        <f t="shared" ref="M41" si="6">SUM(M27:M40)</f>
        <v>68</v>
      </c>
      <c r="N41" s="29">
        <f t="shared" ref="N41" si="7">SUM(N27:N40)</f>
        <v>0</v>
      </c>
      <c r="O41" s="29"/>
      <c r="P41" s="29">
        <f>SUM(P27:P40)</f>
        <v>24</v>
      </c>
      <c r="Q41" s="29">
        <f t="shared" ref="Q41" si="8">SUM(Q27:Q40)</f>
        <v>0</v>
      </c>
      <c r="R41" s="29">
        <f t="shared" ref="R41:T41" si="9">SUM(R27:R40)</f>
        <v>0</v>
      </c>
      <c r="S41" s="29"/>
      <c r="T41" s="29">
        <f t="shared" si="9"/>
        <v>0</v>
      </c>
      <c r="U41" s="27"/>
      <c r="V41" s="27"/>
    </row>
    <row r="42" spans="1:22" s="26" customFormat="1" ht="15.75" thickBot="1" x14ac:dyDescent="0.3">
      <c r="A42" s="44" t="s">
        <v>39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3"/>
    </row>
    <row r="43" spans="1:22" x14ac:dyDescent="0.25">
      <c r="A43" s="7" t="s">
        <v>87</v>
      </c>
      <c r="B43" s="7" t="s">
        <v>40</v>
      </c>
      <c r="C43" s="7"/>
      <c r="D43" s="11"/>
      <c r="E43" s="12"/>
      <c r="F43" s="13"/>
      <c r="G43" s="13"/>
      <c r="H43" s="14"/>
      <c r="I43" s="12"/>
      <c r="J43" s="13"/>
      <c r="K43" s="13"/>
      <c r="L43" s="14"/>
      <c r="M43" s="12"/>
      <c r="N43" s="13"/>
      <c r="O43" s="13"/>
      <c r="P43" s="14"/>
      <c r="Q43" s="12">
        <v>0</v>
      </c>
      <c r="R43" s="13">
        <v>30</v>
      </c>
      <c r="S43" s="13" t="s">
        <v>56</v>
      </c>
      <c r="T43" s="14">
        <v>20</v>
      </c>
      <c r="U43" s="7" t="s">
        <v>47</v>
      </c>
      <c r="V43" s="7" t="s">
        <v>99</v>
      </c>
    </row>
    <row r="44" spans="1:22" ht="15.75" thickBot="1" x14ac:dyDescent="0.3">
      <c r="A44" s="9" t="s">
        <v>88</v>
      </c>
      <c r="B44" s="9" t="s">
        <v>3</v>
      </c>
      <c r="C44" s="9"/>
      <c r="D44" s="19"/>
      <c r="E44" s="20"/>
      <c r="F44" s="21"/>
      <c r="G44" s="21"/>
      <c r="H44" s="22"/>
      <c r="I44" s="20"/>
      <c r="J44" s="21"/>
      <c r="K44" s="21"/>
      <c r="L44" s="22"/>
      <c r="M44" s="20"/>
      <c r="N44" s="21"/>
      <c r="O44" s="21"/>
      <c r="P44" s="22"/>
      <c r="Q44" s="20">
        <v>0</v>
      </c>
      <c r="R44" s="21">
        <v>60</v>
      </c>
      <c r="S44" s="21" t="s">
        <v>56</v>
      </c>
      <c r="T44" s="22">
        <v>4</v>
      </c>
      <c r="U44" s="9" t="s">
        <v>42</v>
      </c>
      <c r="V44" s="9" t="s">
        <v>54</v>
      </c>
    </row>
    <row r="45" spans="1:22" s="26" customFormat="1" ht="15.75" thickBot="1" x14ac:dyDescent="0.3">
      <c r="A45" s="27"/>
      <c r="B45" s="27" t="s">
        <v>38</v>
      </c>
      <c r="C45" s="27"/>
      <c r="D45" s="29">
        <v>24</v>
      </c>
      <c r="E45" s="29">
        <f>SUM(E43:E44)</f>
        <v>0</v>
      </c>
      <c r="F45" s="29">
        <f>SUM(F43:F44)</f>
        <v>0</v>
      </c>
      <c r="G45" s="29"/>
      <c r="H45" s="29">
        <f>SUM(H43:H44)</f>
        <v>0</v>
      </c>
      <c r="I45" s="29">
        <f t="shared" ref="I45:J45" si="10">SUM(I43:I44)</f>
        <v>0</v>
      </c>
      <c r="J45" s="29">
        <f t="shared" si="10"/>
        <v>0</v>
      </c>
      <c r="K45" s="29"/>
      <c r="L45" s="29">
        <f>SUM(L43:L44)</f>
        <v>0</v>
      </c>
      <c r="M45" s="29">
        <f t="shared" ref="M45" si="11">SUM(M43:M44)</f>
        <v>0</v>
      </c>
      <c r="N45" s="29">
        <f t="shared" ref="N45" si="12">SUM(N43:N44)</f>
        <v>0</v>
      </c>
      <c r="O45" s="29"/>
      <c r="P45" s="29">
        <f>SUM(P43:P44)</f>
        <v>0</v>
      </c>
      <c r="Q45" s="29">
        <f t="shared" ref="Q45" si="13">SUM(Q43:Q44)</f>
        <v>0</v>
      </c>
      <c r="R45" s="29">
        <f t="shared" ref="R45:T45" si="14">SUM(R43:R44)</f>
        <v>90</v>
      </c>
      <c r="S45" s="29"/>
      <c r="T45" s="29">
        <f t="shared" si="14"/>
        <v>24</v>
      </c>
      <c r="U45" s="27"/>
      <c r="V45" s="27"/>
    </row>
    <row r="46" spans="1:22" s="26" customFormat="1" ht="15.75" thickBot="1" x14ac:dyDescent="0.3">
      <c r="A46" s="27"/>
      <c r="B46" s="27" t="s">
        <v>41</v>
      </c>
      <c r="C46" s="27"/>
      <c r="D46" s="29">
        <f>SUM(D45,D41,D25)</f>
        <v>120</v>
      </c>
      <c r="E46" s="29">
        <f t="shared" ref="E46:F46" si="15">SUM(E45,E41,E25)</f>
        <v>92</v>
      </c>
      <c r="F46" s="29">
        <f t="shared" si="15"/>
        <v>0</v>
      </c>
      <c r="G46" s="29"/>
      <c r="H46" s="29">
        <f>SUM(H45,H41,H25)</f>
        <v>31</v>
      </c>
      <c r="I46" s="29">
        <f t="shared" ref="I46" si="16">SUM(I45,I41,I25)</f>
        <v>110</v>
      </c>
      <c r="J46" s="29">
        <f t="shared" ref="J46" si="17">SUM(J45,J41,J25)</f>
        <v>0</v>
      </c>
      <c r="K46" s="29"/>
      <c r="L46" s="29">
        <f>SUM(L45,L41,L25)</f>
        <v>36</v>
      </c>
      <c r="M46" s="29">
        <f t="shared" ref="M46" si="18">SUM(M45,M41,M25)</f>
        <v>84</v>
      </c>
      <c r="N46" s="29">
        <f t="shared" ref="N46" si="19">SUM(N45,N41,N25)</f>
        <v>0</v>
      </c>
      <c r="O46" s="29"/>
      <c r="P46" s="29">
        <f>SUM(P45,P41,P25)</f>
        <v>29</v>
      </c>
      <c r="Q46" s="29">
        <f t="shared" ref="Q46" si="20">SUM(Q45,Q41,Q25)</f>
        <v>0</v>
      </c>
      <c r="R46" s="29">
        <f>SUM(R45,R41,R25)</f>
        <v>90</v>
      </c>
      <c r="S46" s="29"/>
      <c r="T46" s="29">
        <f>SUM(T45,T41,T25)</f>
        <v>24</v>
      </c>
      <c r="U46" s="27"/>
      <c r="V46" s="27"/>
    </row>
  </sheetData>
  <mergeCells count="23">
    <mergeCell ref="A1:V1"/>
    <mergeCell ref="A2:V2"/>
    <mergeCell ref="A3:V3"/>
    <mergeCell ref="A4:V4"/>
    <mergeCell ref="U15:U17"/>
    <mergeCell ref="V15:V17"/>
    <mergeCell ref="E15:H15"/>
    <mergeCell ref="A18:V18"/>
    <mergeCell ref="A26:V26"/>
    <mergeCell ref="A42:V42"/>
    <mergeCell ref="E6:F6"/>
    <mergeCell ref="E11:F11"/>
    <mergeCell ref="I15:L15"/>
    <mergeCell ref="I16:J16"/>
    <mergeCell ref="M15:P15"/>
    <mergeCell ref="M16:N16"/>
    <mergeCell ref="Q15:T15"/>
    <mergeCell ref="Q16:R16"/>
    <mergeCell ref="A15:A17"/>
    <mergeCell ref="B15:B17"/>
    <mergeCell ref="D15:D17"/>
    <mergeCell ref="C15:C17"/>
    <mergeCell ref="E16:F1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Ambrus Zoltán</dc:creator>
  <cp:lastModifiedBy>Ambrus Zoltán</cp:lastModifiedBy>
  <cp:lastPrinted>2018-03-22T10:51:09Z</cp:lastPrinted>
  <dcterms:created xsi:type="dcterms:W3CDTF">2018-03-22T10:15:36Z</dcterms:created>
  <dcterms:modified xsi:type="dcterms:W3CDTF">2018-04-18T07:48:17Z</dcterms:modified>
</cp:coreProperties>
</file>